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E1393F33-3A95-4C4B-BBAA-C726EFE3D26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EAEPED_OG!$B$1:$H$168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D85" i="1"/>
  <c r="G85" i="1"/>
  <c r="F10" i="1"/>
  <c r="F85" i="1"/>
  <c r="H85" i="1"/>
  <c r="G10" i="1"/>
  <c r="C10" i="1"/>
  <c r="D10" i="1"/>
  <c r="H10" i="1"/>
  <c r="E85" i="1"/>
  <c r="E10" i="1"/>
  <c r="C160" i="1" l="1"/>
  <c r="D160" i="1"/>
  <c r="G160" i="1"/>
  <c r="H160" i="1"/>
  <c r="F160" i="1"/>
  <c r="E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<sst xmlns="http://schemas.openxmlformats.org/spreadsheetml/2006/main" count="164" uniqueCount="91">
  <si>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</si>
  <si>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</si>
  <si>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</si>
  <si>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</si>
  <si>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</si>
  <si>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</si>
  <si>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</si>
  <si>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</si>
  <si>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</si>
  <si>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</si>
  <si>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</si>
  <si>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</si>
  <si>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</si>
  <si>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</si>
  <si>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</si>
  <si>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</si>
  <si>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</si>
  <si>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</si>
  <si>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</si>
  <si>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</si>
  <si>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</si>
  <si>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</si>
  <si>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</si>
  <si>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</si>
  <si>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</si>
  <si>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</si>
  <si>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</si>
  <si>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</si>
  <si>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</si>
  <si>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</si>
  <si>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</si>
  <si>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</si>
  <si>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</si>
  <si>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</si>
  <si>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</si>
  <si>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</si>
  <si>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</si>
  <si>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</si>
  <si>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</si>
  <si>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</si>
  <si>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</si>
  <si>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</si>
  <si>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</si>
  <si>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</si>
  <si>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</si>
  <si>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</si>
  <si>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</si>
  <si>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</si>
  <si>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</si>
  <si>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</si>
  <si>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</si>
  <si>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</si>
  <si>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</si>
  <si>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</si>
  <si>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</si>
  <si>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</si>
  <si>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</si>
  <si>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</si>
  <si>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</si>
  <si>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</si>
  <si>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</si>
  <si>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</si>
  <si>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</si>
  <si>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</si>
  <si>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</si>
  <si>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</si>
  <si>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</si>
  <si>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</si>
  <si>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</si>
  <si>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</si>
  <si>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</si>
  <si>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</si>
  <si>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</si>
  <si>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</si>
  <si>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</si>
  <si>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</si>
  <si>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</si>
  <si>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</si>
  <si>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</si>
  <si>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</si>
  <si>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</si>
  <si>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</si>
  <si>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</si>
  <si>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</si>
  <si>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</si>
  <si>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</si>
  <si>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</si>
  <si>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</si>
  <si>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</si>
  <si>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</si>
  <si>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2021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</si>
</sst>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431800</xdr:colOff>
      <xdr:row>162</xdr:row>
      <xdr:rowOff>25400</xdr:rowOff>
    </xdr:from>
    <xdr:to>
      <xdr:col>7</xdr:col>
      <xdr:colOff>347134</xdr:colOff>
      <xdr:row>169</xdr:row>
      <xdr:rowOff>143933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011161-1FF7-40E8-9D4C-3E79C7897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31673800"/>
          <a:ext cx="7763934" cy="118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5" zoomScale="90" zoomScaleNormal="90" workbookViewId="0">
      <selection activeCell="C181" sqref="C180:C181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90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2.8" x14ac:dyDescent="0.25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5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5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2.8" x14ac:dyDescent="0.25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5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" customHeight="1" x14ac:dyDescent="0.25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5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2.8" x14ac:dyDescent="0.25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5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5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5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2.8" x14ac:dyDescent="0.25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5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2.8" x14ac:dyDescent="0.25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5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5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4801771</v>
      </c>
      <c r="D85" s="15">
        <f t="shared" ref="D85:H85" si="14">SUM(D86,D94,D104,D114,D124,D134,D138,D147,D151)</f>
        <v>0</v>
      </c>
      <c r="E85" s="27">
        <f t="shared" si="14"/>
        <v>4801771</v>
      </c>
      <c r="F85" s="15">
        <f t="shared" si="14"/>
        <v>5707487</v>
      </c>
      <c r="G85" s="15">
        <f t="shared" si="14"/>
        <v>5707487</v>
      </c>
      <c r="H85" s="27">
        <f t="shared" si="14"/>
        <v>-905716</v>
      </c>
    </row>
    <row r="86" spans="2:8" x14ac:dyDescent="0.25">
      <c r="B86" s="16" t="s">
        <v>13</v>
      </c>
      <c r="C86" s="7">
        <f>SUM(C87:C93)</f>
        <v>1297987</v>
      </c>
      <c r="D86" s="7">
        <f t="shared" ref="D86:H86" si="15">SUM(D87:D93)</f>
        <v>0</v>
      </c>
      <c r="E86" s="25">
        <f t="shared" si="15"/>
        <v>1297987</v>
      </c>
      <c r="F86" s="7">
        <f t="shared" si="15"/>
        <v>2249091</v>
      </c>
      <c r="G86" s="7">
        <f t="shared" si="15"/>
        <v>2249091</v>
      </c>
      <c r="H86" s="25">
        <f t="shared" si="15"/>
        <v>-951104</v>
      </c>
    </row>
    <row r="87" spans="2:8" ht="22.8" x14ac:dyDescent="0.25">
      <c r="B87" s="10" t="s">
        <v>14</v>
      </c>
      <c r="C87" s="22">
        <v>972815</v>
      </c>
      <c r="D87" s="22">
        <v>0</v>
      </c>
      <c r="E87" s="26">
        <f>SUM(C87:D87)</f>
        <v>972815</v>
      </c>
      <c r="F87" s="23">
        <v>1034556</v>
      </c>
      <c r="G87" s="23">
        <v>1034556</v>
      </c>
      <c r="H87" s="30">
        <f t="shared" ref="H87:H153" si="16">SUM(E87-F87)</f>
        <v>-61741</v>
      </c>
    </row>
    <row r="88" spans="2:8" ht="21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162566</v>
      </c>
      <c r="G88" s="23">
        <v>162566</v>
      </c>
      <c r="H88" s="30">
        <f>SUM(E88-F88)</f>
        <v>-162566</v>
      </c>
    </row>
    <row r="89" spans="2:8" x14ac:dyDescent="0.25">
      <c r="B89" s="10" t="s">
        <v>16</v>
      </c>
      <c r="C89" s="22">
        <v>282455</v>
      </c>
      <c r="D89" s="22">
        <v>0</v>
      </c>
      <c r="E89" s="26">
        <f t="shared" si="17"/>
        <v>282455</v>
      </c>
      <c r="F89" s="23">
        <v>690466</v>
      </c>
      <c r="G89" s="23">
        <v>690466</v>
      </c>
      <c r="H89" s="30">
        <f t="shared" si="16"/>
        <v>-408011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117204</v>
      </c>
      <c r="G90" s="23">
        <v>117204</v>
      </c>
      <c r="H90" s="30">
        <f t="shared" si="16"/>
        <v>-117204</v>
      </c>
    </row>
    <row r="91" spans="2:8" x14ac:dyDescent="0.25">
      <c r="B91" s="10" t="s">
        <v>18</v>
      </c>
      <c r="C91" s="22">
        <v>42717</v>
      </c>
      <c r="D91" s="22">
        <v>0</v>
      </c>
      <c r="E91" s="26">
        <f t="shared" si="17"/>
        <v>42717</v>
      </c>
      <c r="F91" s="23">
        <v>244299</v>
      </c>
      <c r="G91" s="31">
        <v>244299</v>
      </c>
      <c r="H91" s="30">
        <f t="shared" si="16"/>
        <v>-201582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938053</v>
      </c>
      <c r="D94" s="7">
        <f t="shared" ref="D94:H94" si="18">SUM(D95:D103)</f>
        <v>0</v>
      </c>
      <c r="E94" s="25">
        <f t="shared" si="18"/>
        <v>938053</v>
      </c>
      <c r="F94" s="7">
        <f t="shared" si="18"/>
        <v>1008517</v>
      </c>
      <c r="G94" s="7">
        <f t="shared" si="18"/>
        <v>1008517</v>
      </c>
      <c r="H94" s="25">
        <f t="shared" si="18"/>
        <v>-70464</v>
      </c>
    </row>
    <row r="95" spans="2:8" ht="22.8" x14ac:dyDescent="0.25">
      <c r="B95" s="10" t="s">
        <v>22</v>
      </c>
      <c r="C95" s="22">
        <v>89819</v>
      </c>
      <c r="D95" s="22">
        <v>0</v>
      </c>
      <c r="E95" s="26">
        <f t="shared" si="17"/>
        <v>89819</v>
      </c>
      <c r="F95" s="23">
        <v>84579</v>
      </c>
      <c r="G95" s="23">
        <v>84579</v>
      </c>
      <c r="H95" s="30">
        <f t="shared" si="16"/>
        <v>5240</v>
      </c>
    </row>
    <row r="96" spans="2:8" x14ac:dyDescent="0.25">
      <c r="B96" s="10" t="s">
        <v>23</v>
      </c>
      <c r="C96" s="22">
        <v>5130</v>
      </c>
      <c r="D96" s="22">
        <v>0</v>
      </c>
      <c r="E96" s="26">
        <f t="shared" si="17"/>
        <v>5130</v>
      </c>
      <c r="F96" s="23">
        <v>19446</v>
      </c>
      <c r="G96" s="23">
        <v>19446</v>
      </c>
      <c r="H96" s="30">
        <f t="shared" si="16"/>
        <v>-14316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53990</v>
      </c>
      <c r="D98" s="22">
        <v>0</v>
      </c>
      <c r="E98" s="26">
        <f t="shared" si="17"/>
        <v>53990</v>
      </c>
      <c r="F98" s="23">
        <v>12388</v>
      </c>
      <c r="G98" s="23">
        <v>12388</v>
      </c>
      <c r="H98" s="30">
        <f t="shared" si="16"/>
        <v>41602</v>
      </c>
    </row>
    <row r="99" spans="2:18" ht="22.8" x14ac:dyDescent="0.25">
      <c r="B99" s="10" t="s">
        <v>26</v>
      </c>
      <c r="C99" s="22">
        <v>37832</v>
      </c>
      <c r="D99" s="22">
        <v>0</v>
      </c>
      <c r="E99" s="26">
        <f t="shared" si="17"/>
        <v>37832</v>
      </c>
      <c r="F99" s="23">
        <v>17225</v>
      </c>
      <c r="G99" s="23">
        <v>17225</v>
      </c>
      <c r="H99" s="30">
        <f t="shared" si="16"/>
        <v>20607</v>
      </c>
      <c r="J99" s="18"/>
    </row>
    <row r="100" spans="2:18" x14ac:dyDescent="0.25">
      <c r="B100" s="10" t="s">
        <v>27</v>
      </c>
      <c r="C100" s="22">
        <v>479034</v>
      </c>
      <c r="D100" s="22">
        <v>0</v>
      </c>
      <c r="E100" s="26">
        <f t="shared" si="17"/>
        <v>479034</v>
      </c>
      <c r="F100" s="23">
        <v>374154</v>
      </c>
      <c r="G100" s="23">
        <v>374154</v>
      </c>
      <c r="H100" s="30">
        <f t="shared" si="16"/>
        <v>104880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34480</v>
      </c>
      <c r="G101" s="23">
        <v>34480</v>
      </c>
      <c r="H101" s="30">
        <f t="shared" si="16"/>
        <v>-34480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272248</v>
      </c>
      <c r="D103" s="22">
        <v>0</v>
      </c>
      <c r="E103" s="26">
        <f t="shared" si="17"/>
        <v>272248</v>
      </c>
      <c r="F103" s="23">
        <v>466245</v>
      </c>
      <c r="G103" s="23">
        <v>466245</v>
      </c>
      <c r="H103" s="30">
        <f t="shared" si="16"/>
        <v>-193997</v>
      </c>
    </row>
    <row r="104" spans="2:18" ht="22.8" x14ac:dyDescent="0.25">
      <c r="B104" s="17" t="s">
        <v>31</v>
      </c>
      <c r="C104" s="7">
        <f>SUM(C105:C113)</f>
        <v>2565731</v>
      </c>
      <c r="D104" s="7">
        <f t="shared" ref="D104:H104" si="19">SUM(D105:D113)</f>
        <v>0</v>
      </c>
      <c r="E104" s="25">
        <f t="shared" si="19"/>
        <v>2565731</v>
      </c>
      <c r="F104" s="7">
        <f t="shared" si="19"/>
        <v>2419227</v>
      </c>
      <c r="G104" s="7">
        <f t="shared" si="19"/>
        <v>2419227</v>
      </c>
      <c r="H104" s="25">
        <f t="shared" si="19"/>
        <v>146504</v>
      </c>
    </row>
    <row r="105" spans="2:18" x14ac:dyDescent="0.25">
      <c r="B105" s="10" t="s">
        <v>32</v>
      </c>
      <c r="C105" s="22">
        <v>889329</v>
      </c>
      <c r="D105" s="22">
        <v>0</v>
      </c>
      <c r="E105" s="26">
        <f t="shared" si="17"/>
        <v>889329</v>
      </c>
      <c r="F105" s="23">
        <v>801766</v>
      </c>
      <c r="G105" s="23">
        <v>801766</v>
      </c>
      <c r="H105" s="30">
        <f t="shared" si="16"/>
        <v>87563</v>
      </c>
    </row>
    <row r="106" spans="2:18" x14ac:dyDescent="0.25">
      <c r="B106" s="10" t="s">
        <v>33</v>
      </c>
      <c r="C106" s="22">
        <v>19968</v>
      </c>
      <c r="D106" s="22">
        <v>0</v>
      </c>
      <c r="E106" s="26">
        <f t="shared" si="17"/>
        <v>19968</v>
      </c>
      <c r="F106" s="23">
        <v>0</v>
      </c>
      <c r="G106" s="23">
        <v>0</v>
      </c>
      <c r="H106" s="30">
        <f t="shared" si="16"/>
        <v>19968</v>
      </c>
    </row>
    <row r="107" spans="2:18" ht="22.8" x14ac:dyDescent="0.25">
      <c r="B107" s="10" t="s">
        <v>34</v>
      </c>
      <c r="C107" s="22">
        <v>82611</v>
      </c>
      <c r="D107" s="22">
        <v>0</v>
      </c>
      <c r="E107" s="26">
        <f t="shared" si="17"/>
        <v>82611</v>
      </c>
      <c r="F107" s="23">
        <v>203207</v>
      </c>
      <c r="G107" s="23">
        <v>203207</v>
      </c>
      <c r="H107" s="30">
        <f t="shared" si="16"/>
        <v>-120596</v>
      </c>
    </row>
    <row r="108" spans="2:18" ht="23.4" customHeight="1" x14ac:dyDescent="0.25">
      <c r="B108" s="10" t="s">
        <v>35</v>
      </c>
      <c r="C108" s="22">
        <v>81463</v>
      </c>
      <c r="D108" s="22">
        <v>0</v>
      </c>
      <c r="E108" s="26">
        <f t="shared" si="17"/>
        <v>81463</v>
      </c>
      <c r="F108" s="23">
        <v>32091</v>
      </c>
      <c r="G108" s="23">
        <v>32091</v>
      </c>
      <c r="H108" s="30">
        <f t="shared" si="16"/>
        <v>49372</v>
      </c>
    </row>
    <row r="109" spans="2:18" ht="22.8" x14ac:dyDescent="0.25">
      <c r="B109" s="10" t="s">
        <v>36</v>
      </c>
      <c r="C109" s="22">
        <v>631177</v>
      </c>
      <c r="D109" s="22">
        <v>0</v>
      </c>
      <c r="E109" s="26">
        <f t="shared" si="17"/>
        <v>631177</v>
      </c>
      <c r="F109" s="23">
        <v>457600</v>
      </c>
      <c r="G109" s="23">
        <v>457600</v>
      </c>
      <c r="H109" s="30">
        <f t="shared" si="16"/>
        <v>173577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28881</v>
      </c>
      <c r="D111" s="22">
        <v>0</v>
      </c>
      <c r="E111" s="26">
        <f t="shared" si="17"/>
        <v>28881</v>
      </c>
      <c r="F111" s="23">
        <v>36596</v>
      </c>
      <c r="G111" s="23">
        <v>36596</v>
      </c>
      <c r="H111" s="30">
        <f t="shared" si="16"/>
        <v>-7715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832302</v>
      </c>
      <c r="D113" s="22">
        <v>0</v>
      </c>
      <c r="E113" s="26">
        <f t="shared" si="17"/>
        <v>832302</v>
      </c>
      <c r="F113" s="23">
        <v>887967</v>
      </c>
      <c r="G113" s="23">
        <v>887967</v>
      </c>
      <c r="H113" s="30">
        <f t="shared" si="16"/>
        <v>-55665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30652</v>
      </c>
      <c r="G114" s="7">
        <f t="shared" si="20"/>
        <v>30652</v>
      </c>
      <c r="H114" s="25">
        <f t="shared" si="20"/>
        <v>-30652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30652</v>
      </c>
      <c r="G117" s="23">
        <v>30652</v>
      </c>
      <c r="H117" s="30">
        <f t="shared" si="16"/>
        <v>-30652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4801771</v>
      </c>
      <c r="D160" s="21">
        <f t="shared" ref="D160:G160" si="28">SUM(D10,D85)</f>
        <v>0</v>
      </c>
      <c r="E160" s="28">
        <f>SUM(E10,E85)</f>
        <v>4801771</v>
      </c>
      <c r="F160" s="21">
        <f t="shared" si="28"/>
        <v>5707487</v>
      </c>
      <c r="G160" s="21">
        <f t="shared" si="28"/>
        <v>5707487</v>
      </c>
      <c r="H160" s="28">
        <f>SUM(H10,H85)</f>
        <v>-905716</v>
      </c>
    </row>
    <row r="161" spans="2:2" s="31" customFormat="1" x14ac:dyDescent="0.25"/>
    <row r="162" spans="2:2" s="31" customFormat="1" x14ac:dyDescent="0.25">
      <c r="B162" s="31" t="s">
        <v>89</v>
      </c>
    </row>
    <row r="163" spans="2:2" s="31" customFormat="1" x14ac:dyDescent="0.25"/>
    <row r="164" spans="2:2" s="31" customFormat="1" x14ac:dyDescent="0.25"/>
    <row r="165" spans="2:2" s="31" customFormat="1" x14ac:dyDescent="0.25"/>
    <row r="166" spans="2:2" s="31" customFormat="1" x14ac:dyDescent="0.25"/>
    <row r="167" spans="2:2" s="31" customFormat="1" x14ac:dyDescent="0.25"/>
    <row r="168" spans="2:2" s="31" customFormat="1" x14ac:dyDescent="0.25"/>
    <row r="169" spans="2:2" s="31" customFormat="1" x14ac:dyDescent="0.25"/>
    <row r="170" spans="2:2" s="31" customFormat="1" x14ac:dyDescent="0.25"/>
    <row r="171" spans="2:2" s="31" customFormat="1" x14ac:dyDescent="0.25"/>
    <row r="172" spans="2:2" s="31" customFormat="1" x14ac:dyDescent="0.25"/>
    <row r="173" spans="2:2" s="31" customFormat="1" x14ac:dyDescent="0.25"/>
    <row r="174" spans="2:2" s="31" customFormat="1" x14ac:dyDescent="0.25"/>
    <row r="175" spans="2:2" s="31" customFormat="1" x14ac:dyDescent="0.25"/>
    <row r="176" spans="2:2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2023-02-07T00:35:15Z</cp:lastPrinted>
  <dcterms:created xsi:type="dcterms:W3CDTF">2020-01-08T21:14:59Z</dcterms:created>
  <dcterms:modified xsi:type="dcterms:W3CDTF">2023-02-07T00:35:30Z</dcterms:modified>
</cp:coreProperties>
</file>